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Nov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F12" i="1"/>
  <c r="G12" i="1" s="1"/>
  <c r="G10" i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<sst xmlns="http://schemas.openxmlformats.org/spreadsheetml/2006/main" count="35" uniqueCount="35">
  <si>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</si>
  <si>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</si>
  <si>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</si>
  <si>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</si>
  <si>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</si>
  <si>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</si>
  <si>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</si>
  <si>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</si>
  <si>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</si>
  <si>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</si>
  <si>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</si>
  <si>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</si>
  <si>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</si>
  <si>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</si>
  <si>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</si>
  <si>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</si>
  <si>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</si>
  <si>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</si>
  <si>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</si>
  <si>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</si>
  <si>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</si>
  <si>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</si>
  <si>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</si>
  <si>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</si>
  <si>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</si>
  <si>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</si>
  <si>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</si>
  <si>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</si>
  <si>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</si>
  <si>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</si>
  <si>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</si>
  <si>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</si>
  <si>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VIGENTES - NOVIEMBRE 2021 (Soles por Galón)</t>
  </si>
  <si>
    <t>(1) Promedio de los Precios vigentes en el mes de Noviembre de 2021</t>
  </si>
  <si>
    <t>(*)   Fuente: INEI = Precios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</si>
</sst>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115" zoomScaleNormal="100" zoomScaleSheetLayoutView="115" workbookViewId="0">
      <selection sqref="A1:H1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2.8033333333333337</v>
      </c>
      <c r="C9" s="16">
        <v>0</v>
      </c>
      <c r="D9" s="16">
        <v>0</v>
      </c>
      <c r="E9" s="16">
        <f>(B9+C9+D9)*0.18</f>
        <v>0.50460000000000005</v>
      </c>
      <c r="F9" s="16">
        <f>+SUM(B9:E9)</f>
        <v>3.3079333333333336</v>
      </c>
      <c r="G9" s="16">
        <f>+H9-F9</f>
        <v>2.1960666666666659</v>
      </c>
      <c r="H9" s="16">
        <v>5.5039999999999996</v>
      </c>
    </row>
    <row r="10" spans="1:13" ht="15.75">
      <c r="A10" s="17" t="s">
        <v>20</v>
      </c>
      <c r="B10" s="18">
        <v>12.238010043942246</v>
      </c>
      <c r="C10" s="18">
        <f>+B10*8%</f>
        <v>0.9790408035153797</v>
      </c>
      <c r="D10" s="18">
        <v>1.1299999999999999</v>
      </c>
      <c r="E10" s="16">
        <f t="shared" ref="E10:E15" si="0">(B10+C10+D10)*0.18</f>
        <v>2.5824691525423726</v>
      </c>
      <c r="F10" s="18">
        <f>+SUM(B10:E10)</f>
        <v>16.92952</v>
      </c>
      <c r="G10" s="18">
        <f t="shared" ref="G10:G13" si="1">+H10-F10</f>
        <v>1.3404799999999994</v>
      </c>
      <c r="H10" s="18">
        <v>18.27</v>
      </c>
      <c r="I10" s="17"/>
      <c r="J10" s="28"/>
      <c r="K10" s="29"/>
      <c r="L10" s="28"/>
      <c r="M10" s="29"/>
    </row>
    <row r="11" spans="1:13" ht="15.75">
      <c r="A11" s="17" t="s">
        <v>21</v>
      </c>
      <c r="B11" s="18">
        <v>12.107988072818584</v>
      </c>
      <c r="C11" s="18">
        <f t="shared" ref="C11:C12" si="2">+B11*8%</f>
        <v>0.96863904582548677</v>
      </c>
      <c r="D11" s="18">
        <v>1.1299999999999999</v>
      </c>
      <c r="E11" s="16">
        <f t="shared" si="0"/>
        <v>2.5571928813559328</v>
      </c>
      <c r="F11" s="18">
        <f t="shared" ref="F11:F15" si="3">+SUM(B11:E11)</f>
        <v>16.763820000000003</v>
      </c>
      <c r="G11" s="18">
        <f t="shared" si="1"/>
        <v>0.73617999999999739</v>
      </c>
      <c r="H11" s="18">
        <v>17.5</v>
      </c>
      <c r="I11" s="17"/>
      <c r="J11" s="28"/>
      <c r="K11" s="29"/>
      <c r="L11" s="28"/>
      <c r="M11" s="29"/>
    </row>
    <row r="12" spans="1:13" ht="15.75">
      <c r="A12" s="17" t="s">
        <v>22</v>
      </c>
      <c r="B12" s="18">
        <v>11.831983678593847</v>
      </c>
      <c r="C12" s="18">
        <f t="shared" si="2"/>
        <v>0.94655869428750783</v>
      </c>
      <c r="D12" s="18">
        <v>1.1599999999999999</v>
      </c>
      <c r="E12" s="16">
        <f t="shared" si="0"/>
        <v>2.5089376271186437</v>
      </c>
      <c r="F12" s="18">
        <f t="shared" si="3"/>
        <v>16.447479999999999</v>
      </c>
      <c r="G12" s="18">
        <f t="shared" si="1"/>
        <v>4.2519999999999669E-2</v>
      </c>
      <c r="H12" s="18">
        <v>16.489999999999998</v>
      </c>
      <c r="I12" s="17"/>
      <c r="J12" s="28"/>
      <c r="K12" s="29"/>
      <c r="L12" s="28"/>
      <c r="M12" s="29"/>
    </row>
    <row r="13" spans="1:13" ht="15.75">
      <c r="A13" s="17" t="s">
        <v>23</v>
      </c>
      <c r="B13" s="18">
        <v>11.155000000000001</v>
      </c>
      <c r="C13" s="18"/>
      <c r="D13" s="18">
        <v>1.49</v>
      </c>
      <c r="E13" s="16">
        <f t="shared" si="0"/>
        <v>2.2761</v>
      </c>
      <c r="F13" s="18">
        <f t="shared" si="3"/>
        <v>14.921100000000001</v>
      </c>
      <c r="G13" s="18">
        <f t="shared" si="1"/>
        <v>1.4289000000000005</v>
      </c>
      <c r="H13" s="18">
        <v>16.350000000000001</v>
      </c>
      <c r="I13" s="17"/>
      <c r="J13" s="28"/>
      <c r="K13" s="29"/>
      <c r="L13" s="28"/>
      <c r="M13" s="29"/>
    </row>
    <row r="14" spans="1:13" ht="15.75">
      <c r="A14" s="17" t="s">
        <v>24</v>
      </c>
      <c r="B14" s="18">
        <v>9.8760000000000012</v>
      </c>
      <c r="C14" s="18"/>
      <c r="D14" s="18">
        <v>0.92</v>
      </c>
      <c r="E14" s="16">
        <f t="shared" si="0"/>
        <v>1.9432800000000001</v>
      </c>
      <c r="F14" s="18">
        <f t="shared" si="3"/>
        <v>12.739280000000001</v>
      </c>
      <c r="G14" s="18"/>
      <c r="H14" s="18"/>
      <c r="I14" s="17"/>
      <c r="J14" s="28"/>
      <c r="K14" s="29"/>
      <c r="L14" s="28"/>
      <c r="M14" s="29"/>
    </row>
    <row r="15" spans="1:13" ht="16.5" thickBot="1">
      <c r="A15" s="19" t="s">
        <v>25</v>
      </c>
      <c r="B15" s="20">
        <v>9.65</v>
      </c>
      <c r="C15" s="20"/>
      <c r="D15" s="20">
        <v>1</v>
      </c>
      <c r="E15" s="20">
        <f t="shared" si="0"/>
        <v>1.917</v>
      </c>
      <c r="F15" s="20">
        <f t="shared" si="3"/>
        <v>12.567</v>
      </c>
      <c r="G15" s="20"/>
      <c r="H15" s="20"/>
    </row>
    <row r="16" spans="1:13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2022-01-05T13:47:36Z</dcterms:modified>
</cp:coreProperties>
</file>